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92" i="1" l="1"/>
  <c r="J193" i="1" s="1"/>
  <c r="I192" i="1"/>
  <c r="H192" i="1"/>
  <c r="G192" i="1"/>
  <c r="F192" i="1"/>
  <c r="B195" i="1" l="1"/>
  <c r="A195" i="1"/>
  <c r="L194" i="1"/>
  <c r="J194" i="1"/>
  <c r="I194" i="1"/>
  <c r="H194" i="1"/>
  <c r="G194" i="1"/>
  <c r="F194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l="1"/>
  <c r="J196" i="1"/>
</calcChain>
</file>

<file path=xl/sharedStrings.xml><?xml version="1.0" encoding="utf-8"?>
<sst xmlns="http://schemas.openxmlformats.org/spreadsheetml/2006/main" count="197" uniqueCount="52">
  <si>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</si>
  <si>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</si>
  <si>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</si>
  <si>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</si>
  <si>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</si>
  <si>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</si>
  <si>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</si>
  <si>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</si>
  <si>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</si>
  <si>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</si>
  <si>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</si>
  <si>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</si>
  <si>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</si>
  <si>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</si>
  <si>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</si>
  <si>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</si>
  <si>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</si>
  <si>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</si>
  <si>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</si>
  <si>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</si>
  <si>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</si>
  <si>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</si>
  <si>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</si>
  <si>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</si>
  <si>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</si>
  <si>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</si>
  <si>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</si>
  <si>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</si>
  <si>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</si>
  <si>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</si>
  <si>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</si>
  <si>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</si>
  <si>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</si>
  <si>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</si>
  <si>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</si>
  <si>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</si>
  <si>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</si>
  <si>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</si>
  <si>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</si>
  <si>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</si>
  <si>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</si>
  <si>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</si>
  <si>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</si>
  <si>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Фрукты в ассортименте (мандарин)</t>
  </si>
  <si>
    <t>Щи вегетарианские со сметаной</t>
  </si>
  <si>
    <t>Печень по-строгоновски</t>
  </si>
  <si>
    <t>Макароны отварные с маслом</t>
  </si>
  <si>
    <t>Кисель витаминизированный плодово – ягодный   (яблочно-облепиховый)</t>
  </si>
  <si>
    <t>Хлеб пшеничный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</si>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</sst>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B185" sqref="B1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2</v>
      </c>
      <c r="B185" s="13">
        <v>7</v>
      </c>
      <c r="C185" s="10" t="s">
        <v>25</v>
      </c>
      <c r="D185" s="7" t="s">
        <v>24</v>
      </c>
      <c r="E185" s="42" t="s">
        <v>43</v>
      </c>
      <c r="F185" s="43">
        <v>100</v>
      </c>
      <c r="G185" s="43">
        <v>0.8</v>
      </c>
      <c r="H185" s="43">
        <v>0.2</v>
      </c>
      <c r="I185" s="43">
        <v>7.5</v>
      </c>
      <c r="J185" s="43">
        <v>38</v>
      </c>
      <c r="K185" s="44">
        <v>137</v>
      </c>
      <c r="L185" s="43">
        <v>29.9</v>
      </c>
    </row>
    <row r="186" spans="1:13" ht="15" x14ac:dyDescent="0.25">
      <c r="A186" s="23"/>
      <c r="B186" s="15"/>
      <c r="C186" s="11"/>
      <c r="D186" s="7" t="s">
        <v>27</v>
      </c>
      <c r="E186" s="42" t="s">
        <v>44</v>
      </c>
      <c r="F186" s="43">
        <v>200</v>
      </c>
      <c r="G186" s="43">
        <v>1.7</v>
      </c>
      <c r="H186" s="43">
        <v>2.78</v>
      </c>
      <c r="I186" s="43">
        <v>7.17</v>
      </c>
      <c r="J186" s="43">
        <v>61.44</v>
      </c>
      <c r="K186" s="44">
        <v>237</v>
      </c>
      <c r="L186" s="43">
        <v>5.45</v>
      </c>
    </row>
    <row r="187" spans="1:13" ht="15" x14ac:dyDescent="0.25">
      <c r="A187" s="23"/>
      <c r="B187" s="15"/>
      <c r="C187" s="11"/>
      <c r="D187" s="7" t="s">
        <v>28</v>
      </c>
      <c r="E187" s="42" t="s">
        <v>45</v>
      </c>
      <c r="F187" s="43">
        <v>90</v>
      </c>
      <c r="G187" s="43">
        <v>13.81</v>
      </c>
      <c r="H187" s="43">
        <v>7.8</v>
      </c>
      <c r="I187" s="43">
        <v>7.21</v>
      </c>
      <c r="J187" s="43">
        <v>154.13</v>
      </c>
      <c r="K187" s="44">
        <v>85</v>
      </c>
      <c r="L187" s="43">
        <v>24.83</v>
      </c>
    </row>
    <row r="188" spans="1:13" ht="15" x14ac:dyDescent="0.25">
      <c r="A188" s="23"/>
      <c r="B188" s="15"/>
      <c r="C188" s="11"/>
      <c r="D188" s="7" t="s">
        <v>29</v>
      </c>
      <c r="E188" s="42" t="s">
        <v>46</v>
      </c>
      <c r="F188" s="43">
        <v>150</v>
      </c>
      <c r="G188" s="43">
        <v>6.76</v>
      </c>
      <c r="H188" s="43">
        <v>3.93</v>
      </c>
      <c r="I188" s="43">
        <v>41.29</v>
      </c>
      <c r="J188" s="43">
        <v>227.48</v>
      </c>
      <c r="K188" s="44">
        <v>64</v>
      </c>
      <c r="L188" s="43">
        <v>10</v>
      </c>
    </row>
    <row r="189" spans="1:13" ht="25.5" x14ac:dyDescent="0.25">
      <c r="A189" s="23"/>
      <c r="B189" s="15"/>
      <c r="C189" s="11"/>
      <c r="D189" s="7" t="s">
        <v>30</v>
      </c>
      <c r="E189" s="42" t="s">
        <v>47</v>
      </c>
      <c r="F189" s="43">
        <v>200</v>
      </c>
      <c r="G189" s="43">
        <v>0</v>
      </c>
      <c r="H189" s="43">
        <v>0</v>
      </c>
      <c r="I189" s="43">
        <v>20.05</v>
      </c>
      <c r="J189" s="43">
        <v>80.5</v>
      </c>
      <c r="K189" s="44">
        <v>95</v>
      </c>
      <c r="L189" s="43">
        <v>6.8</v>
      </c>
    </row>
    <row r="190" spans="1:13" ht="15" x14ac:dyDescent="0.25">
      <c r="A190" s="23"/>
      <c r="B190" s="15"/>
      <c r="C190" s="11"/>
      <c r="D190" s="7" t="s">
        <v>31</v>
      </c>
      <c r="E190" s="42" t="s">
        <v>48</v>
      </c>
      <c r="F190" s="43">
        <v>40</v>
      </c>
      <c r="G190" s="43">
        <v>3.04</v>
      </c>
      <c r="H190" s="43">
        <v>0.32</v>
      </c>
      <c r="I190" s="43">
        <v>19.68</v>
      </c>
      <c r="J190" s="43">
        <v>94</v>
      </c>
      <c r="K190" s="44">
        <v>119</v>
      </c>
      <c r="L190" s="43">
        <v>2.2000000000000002</v>
      </c>
    </row>
    <row r="191" spans="1:13" ht="15" x14ac:dyDescent="0.25">
      <c r="A191" s="23"/>
      <c r="B191" s="15"/>
      <c r="C191" s="11"/>
      <c r="D191" s="7" t="s">
        <v>32</v>
      </c>
      <c r="E191" s="42" t="s">
        <v>49</v>
      </c>
      <c r="F191" s="43">
        <v>30</v>
      </c>
      <c r="G191" s="43">
        <v>1.98</v>
      </c>
      <c r="H191" s="43">
        <v>0.36</v>
      </c>
      <c r="I191" s="43">
        <v>12.06</v>
      </c>
      <c r="J191" s="43">
        <v>59.4</v>
      </c>
      <c r="K191" s="44">
        <v>120</v>
      </c>
      <c r="L191" s="43">
        <v>1.8</v>
      </c>
    </row>
    <row r="192" spans="1:13" ht="15" x14ac:dyDescent="0.25">
      <c r="A192" s="23"/>
      <c r="B192" s="15"/>
      <c r="C192" s="11"/>
      <c r="D192" s="6"/>
      <c r="E192" s="42" t="s">
        <v>50</v>
      </c>
      <c r="F192" s="43">
        <f>F185+F186+F187+F188+F189+F190+F191</f>
        <v>810</v>
      </c>
      <c r="G192" s="43">
        <f t="shared" ref="G192:J192" si="88">G185+G186+G187+G188+G189+G190+G191</f>
        <v>28.09</v>
      </c>
      <c r="H192" s="43">
        <f t="shared" si="88"/>
        <v>15.389999999999999</v>
      </c>
      <c r="I192" s="43">
        <f t="shared" si="88"/>
        <v>114.96000000000001</v>
      </c>
      <c r="J192" s="43">
        <f t="shared" si="88"/>
        <v>714.94999999999993</v>
      </c>
      <c r="K192" s="44"/>
      <c r="L192" s="43"/>
    </row>
    <row r="193" spans="1:12" ht="15" x14ac:dyDescent="0.25">
      <c r="A193" s="23"/>
      <c r="B193" s="15"/>
      <c r="C193" s="11"/>
      <c r="D193" s="6"/>
      <c r="E193" s="42" t="s">
        <v>51</v>
      </c>
      <c r="F193" s="43"/>
      <c r="G193" s="43"/>
      <c r="H193" s="43"/>
      <c r="I193" s="43"/>
      <c r="J193" s="43">
        <f>J192/23.5</f>
        <v>30.423404255319145</v>
      </c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1620</v>
      </c>
      <c r="G194" s="19">
        <f t="shared" ref="G194:J194" si="89">SUM(G185:G193)</f>
        <v>56.18</v>
      </c>
      <c r="H194" s="19">
        <f t="shared" si="89"/>
        <v>30.779999999999998</v>
      </c>
      <c r="I194" s="19">
        <f t="shared" si="89"/>
        <v>229.92000000000002</v>
      </c>
      <c r="J194" s="19">
        <f t="shared" si="89"/>
        <v>1460.323404255319</v>
      </c>
      <c r="K194" s="25"/>
      <c r="L194" s="19">
        <f t="shared" ref="L194" si="90">SUM(L185:L193)</f>
        <v>80.98</v>
      </c>
    </row>
    <row r="195" spans="1:12" ht="15" x14ac:dyDescent="0.2">
      <c r="A195" s="29">
        <f>A177</f>
        <v>0</v>
      </c>
      <c r="B195" s="30">
        <f>B177</f>
        <v>0</v>
      </c>
      <c r="C195" s="54" t="s">
        <v>4</v>
      </c>
      <c r="D195" s="55"/>
      <c r="E195" s="31"/>
      <c r="F195" s="32">
        <f>F184+F194</f>
        <v>1620</v>
      </c>
      <c r="G195" s="32">
        <f t="shared" ref="G195" si="91">G184+G194</f>
        <v>56.18</v>
      </c>
      <c r="H195" s="32">
        <f t="shared" ref="H195" si="92">H184+H194</f>
        <v>30.779999999999998</v>
      </c>
      <c r="I195" s="32">
        <f t="shared" ref="I195" si="93">I184+I194</f>
        <v>229.92000000000002</v>
      </c>
      <c r="J195" s="32">
        <f t="shared" ref="J195:L195" si="94">J184+J194</f>
        <v>1460.323404255319</v>
      </c>
      <c r="K195" s="32"/>
      <c r="L195" s="32">
        <f t="shared" si="94"/>
        <v>80.98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1620</v>
      </c>
      <c r="G196" s="34">
        <f t="shared" ref="G196:J196" si="95">(G24+G43+G62+G81+G100+G119+G138+G157+G176+G195)/(IF(G24=0,0,1)+IF(G43=0,0,1)+IF(G62=0,0,1)+IF(G81=0,0,1)+IF(G100=0,0,1)+IF(G119=0,0,1)+IF(G138=0,0,1)+IF(G157=0,0,1)+IF(G176=0,0,1)+IF(G195=0,0,1))</f>
        <v>56.18</v>
      </c>
      <c r="H196" s="34">
        <f t="shared" si="95"/>
        <v>30.779999999999998</v>
      </c>
      <c r="I196" s="34">
        <f t="shared" si="95"/>
        <v>229.92000000000002</v>
      </c>
      <c r="J196" s="34">
        <f t="shared" si="95"/>
        <v>1460.323404255319</v>
      </c>
      <c r="K196" s="34"/>
      <c r="L196" s="34">
        <f t="shared" ref="L196" si="96">(L24+L43+L62+L81+L100+L119+L138+L157+L176+L195)/(IF(L24=0,0,1)+IF(L43=0,0,1)+IF(L62=0,0,1)+IF(L81=0,0,1)+IF(L100=0,0,1)+IF(L119=0,0,1)+IF(L138=0,0,1)+IF(L157=0,0,1)+IF(L176=0,0,1)+IF(L195=0,0,1))</f>
        <v>80.98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2023-11-02T10:39:43Z</dcterms:modified>
</cp:coreProperties>
</file>