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G196" i="1"/>
  <c r="I196" i="1"/>
  <c r="L196" i="1"/>
  <c r="H196" i="1"/>
  <c r="F196" i="1"/>
  <c r="J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<sst xmlns="http://schemas.openxmlformats.org/spreadsheetml/2006/main" count="195" uniqueCount="50">
  <si>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</si>
  <si>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</si>
  <si>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</si>
  <si>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</si>
  <si>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</si>
  <si>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</si>
  <si>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</si>
  <si>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</si>
  <si>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</si>
  <si>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</si>
  <si>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</si>
  <si>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</si>
  <si>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</si>
  <si>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</si>
  <si>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</si>
  <si>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</si>
  <si>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</si>
  <si>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</si>
  <si>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</si>
  <si>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</si>
  <si>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</si>
  <si>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</si>
  <si>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</si>
  <si>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</si>
  <si>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</si>
  <si>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</si>
  <si>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</si>
  <si>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</si>
  <si>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</si>
  <si>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</si>
  <si>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</si>
  <si>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</si>
  <si>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</si>
  <si>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</si>
  <si>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</si>
  <si>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</si>
  <si>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</si>
  <si>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</si>
  <si>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</si>
  <si>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</si>
  <si>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</si>
  <si>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</si>
  <si>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</si>
  <si>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Фрукты в ассортименте (мандарин)</t>
  </si>
  <si>
    <t>Борщ с мясом и сметаной</t>
  </si>
  <si>
    <t xml:space="preserve"> Курица запеченная с соусом и зеленью</t>
  </si>
  <si>
    <t>Спагетти отварные с маслом</t>
  </si>
  <si>
    <t>Компот из смеси фруктов и   ягод (из смеси фруктов: яблоко, клубника, вишня, слива)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</si>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</sst>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199" sqref="E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12</v>
      </c>
      <c r="C185" s="10" t="s">
        <v>25</v>
      </c>
      <c r="D185" s="7" t="s">
        <v>24</v>
      </c>
      <c r="E185" s="42" t="s">
        <v>43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>
        <v>34.67</v>
      </c>
    </row>
    <row r="186" spans="1:13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45</v>
      </c>
      <c r="F187" s="43">
        <v>90</v>
      </c>
      <c r="G187" s="43">
        <v>24.03</v>
      </c>
      <c r="H187" s="43">
        <v>19.829999999999998</v>
      </c>
      <c r="I187" s="43">
        <v>1.61</v>
      </c>
      <c r="J187" s="43">
        <v>279.17</v>
      </c>
      <c r="K187" s="44">
        <v>270</v>
      </c>
      <c r="L187" s="43">
        <v>39.5</v>
      </c>
    </row>
    <row r="188" spans="1:13" ht="15" x14ac:dyDescent="0.25">
      <c r="A188" s="23"/>
      <c r="B188" s="15"/>
      <c r="C188" s="11"/>
      <c r="D188" s="7" t="s">
        <v>29</v>
      </c>
      <c r="E188" s="42" t="s">
        <v>46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>
        <v>10.75</v>
      </c>
    </row>
    <row r="189" spans="1:13" ht="25.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>
        <v>5.6</v>
      </c>
    </row>
    <row r="190" spans="1:13" ht="15" x14ac:dyDescent="0.25">
      <c r="A190" s="23"/>
      <c r="B190" s="15"/>
      <c r="C190" s="11"/>
      <c r="D190" s="7" t="s">
        <v>31</v>
      </c>
      <c r="E190" s="42" t="s">
        <v>48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2.2000000000000002</v>
      </c>
    </row>
    <row r="191" spans="1:13" ht="15" x14ac:dyDescent="0.25">
      <c r="A191" s="23"/>
      <c r="B191" s="15"/>
      <c r="C191" s="11"/>
      <c r="D191" s="7" t="s">
        <v>32</v>
      </c>
      <c r="E191" s="42" t="s">
        <v>49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40.430000000000007</v>
      </c>
      <c r="H194" s="19">
        <f t="shared" si="88"/>
        <v>33.15</v>
      </c>
      <c r="I194" s="19">
        <f t="shared" si="88"/>
        <v>89.759999999999991</v>
      </c>
      <c r="J194" s="19">
        <f t="shared" si="88"/>
        <v>820.59</v>
      </c>
      <c r="K194" s="25"/>
      <c r="L194" s="19">
        <f t="shared" ref="L194" si="89">SUM(L185:L193)</f>
        <v>104.91999999999999</v>
      </c>
    </row>
    <row r="195" spans="1:12" ht="15" x14ac:dyDescent="0.2">
      <c r="A195" s="29">
        <f>A177</f>
        <v>0</v>
      </c>
      <c r="B195" s="30">
        <f>B177</f>
        <v>0</v>
      </c>
      <c r="C195" s="54" t="s">
        <v>4</v>
      </c>
      <c r="D195" s="55"/>
      <c r="E195" s="31"/>
      <c r="F195" s="32">
        <f>F184+F194</f>
        <v>780</v>
      </c>
      <c r="G195" s="32">
        <f t="shared" ref="G195" si="90">G184+G194</f>
        <v>40.430000000000007</v>
      </c>
      <c r="H195" s="32">
        <f t="shared" ref="H195" si="91">H184+H194</f>
        <v>33.15</v>
      </c>
      <c r="I195" s="32">
        <f t="shared" ref="I195" si="92">I184+I194</f>
        <v>89.759999999999991</v>
      </c>
      <c r="J195" s="32">
        <f t="shared" ref="J195:L195" si="93">J184+J194</f>
        <v>820.59</v>
      </c>
      <c r="K195" s="32"/>
      <c r="L195" s="32">
        <f t="shared" si="93"/>
        <v>104.91999999999999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40.430000000000007</v>
      </c>
      <c r="H196" s="34">
        <f t="shared" si="94"/>
        <v>33.15</v>
      </c>
      <c r="I196" s="34">
        <f t="shared" si="94"/>
        <v>89.759999999999991</v>
      </c>
      <c r="J196" s="34">
        <f t="shared" si="94"/>
        <v>820.59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104.91999999999999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2023-11-09T11:11:10Z</dcterms:modified>
</cp:coreProperties>
</file>