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93" i="1" l="1"/>
  <c r="F194" i="1" s="1"/>
  <c r="F195" i="1" s="1"/>
  <c r="G193" i="1"/>
  <c r="H193" i="1"/>
  <c r="I193" i="1"/>
  <c r="J193" i="1"/>
  <c r="L193" i="1"/>
  <c r="L194" i="1" s="1"/>
  <c r="L195" i="1" s="1"/>
  <c r="G194" i="1"/>
  <c r="H194" i="1"/>
  <c r="I194" i="1"/>
  <c r="J194" i="1"/>
  <c r="G195" i="1"/>
  <c r="H195" i="1"/>
  <c r="I195" i="1"/>
  <c r="J195" i="1"/>
  <c r="B194" i="1" l="1"/>
  <c r="A194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<sst xmlns="http://schemas.openxmlformats.org/spreadsheetml/2006/main" count="195" uniqueCount="51">
  <si>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</si>
  <si>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</si>
  <si>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</si>
  <si>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</si>
  <si>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</si>
  <si>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</si>
  <si>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</si>
  <si>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</si>
  <si>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</si>
  <si>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</si>
  <si>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</si>
  <si>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</si>
  <si>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</si>
  <si>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</si>
  <si>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</si>
  <si>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</si>
  <si>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</si>
  <si>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</si>
  <si>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</si>
  <si>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</si>
  <si>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</si>
  <si>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</si>
  <si>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</si>
  <si>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</si>
  <si>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</si>
  <si>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</si>
  <si>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</si>
  <si>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</si>
  <si>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</si>
  <si>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</si>
  <si>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</si>
  <si>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</si>
  <si>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</si>
  <si>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</si>
  <si>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</si>
  <si>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</si>
  <si>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</si>
  <si>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</si>
  <si>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</si>
  <si>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</si>
  <si>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</si>
  <si>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</si>
  <si>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</si>
  <si>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</si>
  <si>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</si>
  <si>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Свекольник с мясом и сметаной</t>
  </si>
  <si>
    <t>Филе птицы тушеное с овощами (филе птицы, лук, морковь, томатная паста, сметана)</t>
  </si>
  <si>
    <t>Каша гречневая рассыпчатая с маслом</t>
  </si>
  <si>
    <t>Напиток витаминизированный плодово – ягодный (черносмородиновый)</t>
  </si>
  <si>
    <t>фрукт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</si>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</sst>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98" sqref="J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</v>
      </c>
      <c r="C185" s="10" t="s">
        <v>25</v>
      </c>
      <c r="D185" s="57" t="s">
        <v>49</v>
      </c>
      <c r="E185" s="42" t="s">
        <v>50</v>
      </c>
      <c r="F185" s="43">
        <v>150</v>
      </c>
      <c r="G185" s="43">
        <v>0.6</v>
      </c>
      <c r="H185" s="43">
        <v>0.45</v>
      </c>
      <c r="I185" s="43">
        <v>15.45</v>
      </c>
      <c r="J185" s="43">
        <v>70.5</v>
      </c>
      <c r="K185" s="44">
        <v>25</v>
      </c>
      <c r="L185" s="43">
        <v>24.75</v>
      </c>
    </row>
    <row r="186" spans="1:13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5.88</v>
      </c>
      <c r="H186" s="43">
        <v>8.82</v>
      </c>
      <c r="I186" s="43">
        <v>9.6</v>
      </c>
      <c r="J186" s="43">
        <v>142.19999999999999</v>
      </c>
      <c r="K186" s="44">
        <v>32</v>
      </c>
      <c r="L186" s="43">
        <v>10.4</v>
      </c>
    </row>
    <row r="187" spans="1:13" ht="25.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15.77</v>
      </c>
      <c r="H187" s="43">
        <v>13.36</v>
      </c>
      <c r="I187" s="43">
        <v>1.61</v>
      </c>
      <c r="J187" s="43">
        <v>190.47</v>
      </c>
      <c r="K187" s="44">
        <v>177</v>
      </c>
      <c r="L187" s="43">
        <v>33.799999999999997</v>
      </c>
    </row>
    <row r="188" spans="1:13" ht="15" x14ac:dyDescent="0.25">
      <c r="A188" s="23"/>
      <c r="B188" s="15"/>
      <c r="C188" s="11"/>
      <c r="D188" s="1" t="s">
        <v>29</v>
      </c>
      <c r="E188" s="42" t="s">
        <v>47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>
        <v>11.62</v>
      </c>
    </row>
    <row r="189" spans="1:13" ht="25.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14.16</v>
      </c>
      <c r="J189" s="43">
        <v>55.48</v>
      </c>
      <c r="K189" s="44">
        <v>104</v>
      </c>
      <c r="L189" s="43">
        <v>6.8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830</v>
      </c>
      <c r="G193" s="19">
        <f>SUM(G185:G192)</f>
        <v>32.349999999999994</v>
      </c>
      <c r="H193" s="19">
        <f>SUM(H185:H192)</f>
        <v>27.99</v>
      </c>
      <c r="I193" s="19">
        <f>SUM(I185:I192)</f>
        <v>90.460000000000008</v>
      </c>
      <c r="J193" s="19">
        <f>SUM(J185:J192)</f>
        <v>744.09</v>
      </c>
      <c r="K193" s="25"/>
      <c r="L193" s="19">
        <f>SUM(L185:L192)</f>
        <v>90.97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830</v>
      </c>
      <c r="G194" s="32">
        <f>G184+G193</f>
        <v>32.349999999999994</v>
      </c>
      <c r="H194" s="32">
        <f>H184+H193</f>
        <v>27.99</v>
      </c>
      <c r="I194" s="32">
        <f>I184+I193</f>
        <v>90.460000000000008</v>
      </c>
      <c r="J194" s="32">
        <f>J184+J193</f>
        <v>744.09</v>
      </c>
      <c r="K194" s="32"/>
      <c r="L194" s="32">
        <f>L184+L193</f>
        <v>90.97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830</v>
      </c>
      <c r="G195" s="34">
        <f>(G24+G43+G62+G81+G100+G119+G138+G157+G176+G194)/(IF(G24=0,0,1)+IF(G43=0,0,1)+IF(G62=0,0,1)+IF(G81=0,0,1)+IF(G100=0,0,1)+IF(G119=0,0,1)+IF(G138=0,0,1)+IF(G157=0,0,1)+IF(G176=0,0,1)+IF(G194=0,0,1))</f>
        <v>32.349999999999994</v>
      </c>
      <c r="H195" s="34">
        <f>(H24+H43+H62+H81+H100+H119+H138+H157+H176+H194)/(IF(H24=0,0,1)+IF(H43=0,0,1)+IF(H62=0,0,1)+IF(H81=0,0,1)+IF(H100=0,0,1)+IF(H119=0,0,1)+IF(H138=0,0,1)+IF(H157=0,0,1)+IF(H176=0,0,1)+IF(H194=0,0,1))</f>
        <v>27.99</v>
      </c>
      <c r="I195" s="34">
        <f>(I24+I43+I62+I81+I100+I119+I138+I157+I176+I194)/(IF(I24=0,0,1)+IF(I43=0,0,1)+IF(I62=0,0,1)+IF(I81=0,0,1)+IF(I100=0,0,1)+IF(I119=0,0,1)+IF(I138=0,0,1)+IF(I157=0,0,1)+IF(I176=0,0,1)+IF(I194=0,0,1))</f>
        <v>90.460000000000008</v>
      </c>
      <c r="J195" s="34">
        <f>(J24+J43+J62+J81+J100+J119+J138+J157+J176+J194)/(IF(J24=0,0,1)+IF(J43=0,0,1)+IF(J62=0,0,1)+IF(J81=0,0,1)+IF(J100=0,0,1)+IF(J119=0,0,1)+IF(J138=0,0,1)+IF(J157=0,0,1)+IF(J176=0,0,1)+IF(J194=0,0,1))</f>
        <v>744.09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90.97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2024-04-17T14:35:14Z</dcterms:modified>
</cp:coreProperties>
</file>