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L184" i="1"/>
  <c r="J184" i="1"/>
  <c r="J194" i="1" s="1"/>
  <c r="I184" i="1"/>
  <c r="I194" i="1" s="1"/>
  <c r="H184" i="1"/>
  <c r="H194" i="1" s="1"/>
  <c r="G184" i="1"/>
  <c r="G194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4" i="1" l="1"/>
  <c r="F194" i="1"/>
  <c r="F195" i="1" s="1"/>
  <c r="G195" i="1"/>
  <c r="I195" i="1"/>
  <c r="L195" i="1"/>
  <c r="H195" i="1"/>
  <c r="J195" i="1"/>
</calcChain>
</file>

<file path=xl/sharedStrings.xml><?xml version="1.0" encoding="utf-8"?>
<sst xmlns="http://schemas.openxmlformats.org/spreadsheetml/2006/main" count="195" uniqueCount="54">
  <si>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</si>
  <si>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</si>
  <si>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</si>
  <si>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</si>
  <si>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</si>
  <si>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</si>
  <si>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</si>
  <si>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</si>
  <si>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</si>
  <si>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</si>
  <si>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</si>
  <si>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</si>
  <si>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</si>
  <si>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</si>
  <si>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</si>
  <si>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</si>
  <si>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</si>
  <si>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</si>
  <si>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</si>
  <si>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</si>
  <si>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</si>
  <si>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</si>
  <si>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</si>
  <si>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</si>
  <si>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</si>
  <si>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</si>
  <si>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</si>
  <si>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</si>
  <si>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</si>
  <si>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</si>
  <si>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</si>
  <si>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</si>
  <si>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</si>
  <si>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</si>
  <si>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</si>
  <si>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</si>
  <si>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</si>
  <si>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</si>
  <si>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</si>
  <si>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"Новониколаевская школа" Яйский МО</t>
  </si>
  <si>
    <t>директор школы</t>
  </si>
  <si>
    <t>Мирошникова Н.А.</t>
  </si>
  <si>
    <t xml:space="preserve"> </t>
  </si>
  <si>
    <t>Хлеб ржаной</t>
  </si>
  <si>
    <t>3 блюдо</t>
  </si>
  <si>
    <t>хлеб пшеничный</t>
  </si>
  <si>
    <t>хлеб ржаной</t>
  </si>
  <si>
    <t>Хлеб пшеничный</t>
  </si>
  <si>
    <t xml:space="preserve">                              </t>
  </si>
  <si>
    <t xml:space="preserve"> гарнир</t>
  </si>
  <si>
    <t>Огурцы порционные</t>
  </si>
  <si>
    <t>Суп гороховый с мясом</t>
  </si>
  <si>
    <t>Жаркое с мясом (говядина)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</si>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</sst>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5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I198" sqref="I19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3" ht="15" x14ac:dyDescent="0.25">
      <c r="A177" s="20"/>
      <c r="B177" s="21"/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3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3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3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3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3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  <c r="M182" s="2" t="s">
        <v>42</v>
      </c>
    </row>
    <row r="183" spans="1:13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3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3" ht="15" x14ac:dyDescent="0.25">
      <c r="A185" s="26">
        <v>2</v>
      </c>
      <c r="B185" s="57">
        <v>9</v>
      </c>
      <c r="C185" s="10" t="s">
        <v>25</v>
      </c>
      <c r="D185" s="7" t="s">
        <v>26</v>
      </c>
      <c r="E185" s="42" t="s">
        <v>50</v>
      </c>
      <c r="F185" s="43">
        <v>60</v>
      </c>
      <c r="G185" s="43">
        <v>0.48</v>
      </c>
      <c r="H185" s="43">
        <v>0.06</v>
      </c>
      <c r="I185" s="43">
        <v>1.56</v>
      </c>
      <c r="J185" s="43">
        <v>8.4</v>
      </c>
      <c r="K185" s="44">
        <v>28</v>
      </c>
      <c r="L185" s="43">
        <v>20.6</v>
      </c>
    </row>
    <row r="186" spans="1:13" ht="15" x14ac:dyDescent="0.25">
      <c r="A186" s="23"/>
      <c r="B186" s="15"/>
      <c r="C186" s="11"/>
      <c r="D186" s="7" t="s">
        <v>27</v>
      </c>
      <c r="E186" s="42" t="s">
        <v>51</v>
      </c>
      <c r="F186" s="43">
        <v>200</v>
      </c>
      <c r="G186" s="43">
        <v>9</v>
      </c>
      <c r="H186" s="43">
        <v>5.6</v>
      </c>
      <c r="I186" s="43">
        <v>13.8</v>
      </c>
      <c r="J186" s="43">
        <v>141</v>
      </c>
      <c r="K186" s="44">
        <v>34</v>
      </c>
      <c r="L186" s="43">
        <v>10.4</v>
      </c>
    </row>
    <row r="187" spans="1:13" ht="15" x14ac:dyDescent="0.25">
      <c r="A187" s="23"/>
      <c r="B187" s="15"/>
      <c r="C187" s="11"/>
      <c r="D187" s="7" t="s">
        <v>28</v>
      </c>
      <c r="E187" s="42" t="s">
        <v>52</v>
      </c>
      <c r="F187" s="43">
        <v>240</v>
      </c>
      <c r="G187" s="43">
        <v>20.88</v>
      </c>
      <c r="H187" s="43">
        <v>8.8800000000000008</v>
      </c>
      <c r="I187" s="43">
        <v>24.48</v>
      </c>
      <c r="J187" s="43">
        <v>428.64</v>
      </c>
      <c r="K187" s="44">
        <v>86</v>
      </c>
      <c r="L187" s="43">
        <v>32.5</v>
      </c>
    </row>
    <row r="188" spans="1:13" ht="15" x14ac:dyDescent="0.25">
      <c r="A188" s="23"/>
      <c r="B188" s="15"/>
      <c r="C188" s="11"/>
      <c r="D188" s="7" t="s">
        <v>49</v>
      </c>
      <c r="E188" s="42" t="s">
        <v>53</v>
      </c>
      <c r="F188" s="43">
        <v>200</v>
      </c>
      <c r="G188" s="43">
        <v>0.4</v>
      </c>
      <c r="H188" s="43">
        <v>0</v>
      </c>
      <c r="I188" s="43">
        <v>27</v>
      </c>
      <c r="J188" s="43">
        <v>110</v>
      </c>
      <c r="K188" s="44">
        <v>98</v>
      </c>
      <c r="L188" s="43">
        <v>5</v>
      </c>
    </row>
    <row r="189" spans="1:13" ht="15" x14ac:dyDescent="0.25">
      <c r="A189" s="23"/>
      <c r="B189" s="15"/>
      <c r="C189" s="11"/>
      <c r="D189" s="7" t="s">
        <v>44</v>
      </c>
      <c r="E189" s="42" t="s">
        <v>47</v>
      </c>
      <c r="F189" s="43">
        <v>30</v>
      </c>
      <c r="G189" s="43">
        <v>2.13</v>
      </c>
      <c r="H189" s="43">
        <v>0.21</v>
      </c>
      <c r="I189" s="43">
        <v>13.26</v>
      </c>
      <c r="J189" s="43">
        <v>72</v>
      </c>
      <c r="K189" s="44">
        <v>119</v>
      </c>
      <c r="L189" s="43">
        <v>1.98</v>
      </c>
    </row>
    <row r="190" spans="1:13" ht="15" x14ac:dyDescent="0.25">
      <c r="A190" s="23"/>
      <c r="B190" s="15"/>
      <c r="C190" s="11"/>
      <c r="D190" s="7" t="s">
        <v>45</v>
      </c>
      <c r="E190" s="42" t="s">
        <v>43</v>
      </c>
      <c r="F190" s="43">
        <v>20</v>
      </c>
      <c r="G190" s="43">
        <v>1.1399999999999999</v>
      </c>
      <c r="H190" s="43">
        <v>0.22</v>
      </c>
      <c r="I190" s="43">
        <v>7.44</v>
      </c>
      <c r="J190" s="43">
        <v>36.26</v>
      </c>
      <c r="K190" s="44">
        <v>120</v>
      </c>
      <c r="L190" s="43">
        <v>1.83</v>
      </c>
    </row>
    <row r="191" spans="1:13" ht="15" x14ac:dyDescent="0.25">
      <c r="A191" s="23"/>
      <c r="B191" s="15"/>
      <c r="C191" s="11"/>
      <c r="D191" s="6" t="s">
        <v>46</v>
      </c>
      <c r="E191" s="42"/>
      <c r="F191" s="43"/>
      <c r="G191" s="43"/>
      <c r="H191" s="43"/>
      <c r="I191" s="43"/>
      <c r="J191" s="43"/>
      <c r="K191" s="44"/>
      <c r="L191" s="43"/>
    </row>
    <row r="192" spans="1:13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4" ht="15" x14ac:dyDescent="0.25">
      <c r="A193" s="24"/>
      <c r="B193" s="17"/>
      <c r="C193" s="8"/>
      <c r="D193" s="18" t="s">
        <v>33</v>
      </c>
      <c r="E193" s="9"/>
      <c r="F193" s="19">
        <f>SUM(F185:F192)</f>
        <v>750</v>
      </c>
      <c r="G193" s="19">
        <f>SUM(G185:G192)</f>
        <v>34.03</v>
      </c>
      <c r="H193" s="19">
        <f>SUM(H185:H192)</f>
        <v>14.97</v>
      </c>
      <c r="I193" s="19">
        <f>SUM(I185:I192)</f>
        <v>87.54</v>
      </c>
      <c r="J193" s="19">
        <f>SUM(J185:J192)</f>
        <v>796.3</v>
      </c>
      <c r="K193" s="25"/>
      <c r="L193" s="19">
        <f>SUM(L185:L192)</f>
        <v>72.31</v>
      </c>
    </row>
    <row r="194" spans="1:14" ht="15" x14ac:dyDescent="0.2">
      <c r="A194" s="29">
        <f>A177</f>
        <v>0</v>
      </c>
      <c r="B194" s="30">
        <f>B177</f>
        <v>0</v>
      </c>
      <c r="C194" s="54" t="s">
        <v>4</v>
      </c>
      <c r="D194" s="55"/>
      <c r="E194" s="31"/>
      <c r="F194" s="32">
        <f>F184+F193</f>
        <v>750</v>
      </c>
      <c r="G194" s="32">
        <f>G184+G193</f>
        <v>34.03</v>
      </c>
      <c r="H194" s="32">
        <f>H184+H193</f>
        <v>14.97</v>
      </c>
      <c r="I194" s="32">
        <f>I184+I193</f>
        <v>87.54</v>
      </c>
      <c r="J194" s="32">
        <f>J184+J193</f>
        <v>796.3</v>
      </c>
      <c r="K194" s="32"/>
      <c r="L194" s="32">
        <f>L184+L193</f>
        <v>72.31</v>
      </c>
      <c r="N194" s="2" t="s">
        <v>48</v>
      </c>
    </row>
    <row r="195" spans="1:14" x14ac:dyDescent="0.2">
      <c r="A195" s="27"/>
      <c r="B195" s="28"/>
      <c r="C195" s="56" t="s">
        <v>5</v>
      </c>
      <c r="D195" s="56"/>
      <c r="E195" s="56"/>
      <c r="F195" s="34">
        <f>(F24+F43+F62+F81+F100+F119+F138+F157+F176+F194)/(IF(F24=0,0,1)+IF(F43=0,0,1)+IF(F62=0,0,1)+IF(F81=0,0,1)+IF(F100=0,0,1)+IF(F119=0,0,1)+IF(F138=0,0,1)+IF(F157=0,0,1)+IF(F176=0,0,1)+IF(F194=0,0,1))</f>
        <v>750</v>
      </c>
      <c r="G195" s="34">
        <f>(G24+G43+G62+G81+G100+G119+G138+G157+G176+G194)/(IF(G24=0,0,1)+IF(G43=0,0,1)+IF(G62=0,0,1)+IF(G81=0,0,1)+IF(G100=0,0,1)+IF(G119=0,0,1)+IF(G138=0,0,1)+IF(G157=0,0,1)+IF(G176=0,0,1)+IF(G194=0,0,1))</f>
        <v>34.03</v>
      </c>
      <c r="H195" s="34">
        <f>(H24+H43+H62+H81+H100+H119+H138+H157+H176+H194)/(IF(H24=0,0,1)+IF(H43=0,0,1)+IF(H62=0,0,1)+IF(H81=0,0,1)+IF(H100=0,0,1)+IF(H119=0,0,1)+IF(H138=0,0,1)+IF(H157=0,0,1)+IF(H176=0,0,1)+IF(H194=0,0,1))</f>
        <v>14.97</v>
      </c>
      <c r="I195" s="34">
        <f>(I24+I43+I62+I81+I100+I119+I138+I157+I176+I194)/(IF(I24=0,0,1)+IF(I43=0,0,1)+IF(I62=0,0,1)+IF(I81=0,0,1)+IF(I100=0,0,1)+IF(I119=0,0,1)+IF(I138=0,0,1)+IF(I157=0,0,1)+IF(I176=0,0,1)+IF(I194=0,0,1))</f>
        <v>87.54</v>
      </c>
      <c r="J195" s="34">
        <f>(J24+J43+J62+J81+J100+J119+J138+J157+J176+J194)/(IF(J24=0,0,1)+IF(J43=0,0,1)+IF(J62=0,0,1)+IF(J81=0,0,1)+IF(J100=0,0,1)+IF(J119=0,0,1)+IF(J138=0,0,1)+IF(J157=0,0,1)+IF(J176=0,0,1)+IF(J194=0,0,1))</f>
        <v>796.3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72.31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2022-05-16T14:23:56Z</dcterms:created>
  <dcterms:modified xsi:type="dcterms:W3CDTF">2024-10-10T00:54:02Z</dcterms:modified>
</cp:coreProperties>
</file>